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<sst xmlns="http://schemas.openxmlformats.org/spreadsheetml/2006/main" count="289" uniqueCount="109">
  <si>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</si>
  <si>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</si>
  <si>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</si>
  <si>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</si>
  <si>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</si>
  <si>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</si>
  <si>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</si>
  <si>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</si>
  <si>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</si>
  <si>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</si>
  <si>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</si>
  <si>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</si>
  <si>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</si>
  <si>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</si>
  <si>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</si>
  <si>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</si>
  <si>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</si>
  <si>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</si>
  <si>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</si>
  <si>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</si>
  <si>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</si>
  <si>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</si>
  <si>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</si>
  <si>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</si>
  <si>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</si>
  <si>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</si>
  <si>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</si>
  <si>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</si>
  <si>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</si>
  <si>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</si>
  <si>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</si>
  <si>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</si>
  <si>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</si>
  <si>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</si>
  <si>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</si>
  <si>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</si>
  <si>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</si>
  <si>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</si>
  <si>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</si>
  <si>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</si>
  <si>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</si>
  <si>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</si>
  <si>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</si>
  <si>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</si>
  <si>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</si>
  <si>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</si>
  <si>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</si>
  <si>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</si>
  <si>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</si>
  <si>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</si>
  <si>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</si>
  <si>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</si>
  <si>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</si>
  <si>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</si>
  <si>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</si>
  <si>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</si>
  <si>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</si>
  <si>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</si>
  <si>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</si>
  <si>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</si>
  <si>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</si>
  <si>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</si>
  <si>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</si>
  <si>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</si>
  <si>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</si>
  <si>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</si>
  <si>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</si>
  <si>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</si>
  <si>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</si>
  <si>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</si>
  <si>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</si>
  <si>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</si>
  <si>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</si>
  <si>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</si>
  <si>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</si>
  <si>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</si>
  <si>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</si>
  <si>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</si>
  <si>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</si>
  <si>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</si>
  <si>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</si>
  <si>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</si>
  <si>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</si>
  <si>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</si>
  <si>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</si>
  <si>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</si>
  <si>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</si>
  <si>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</si>
  <si>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</si>
  <si>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</si>
  <si>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</si>
  <si>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</si>
  <si>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</si>
  <si>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</si>
  <si>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</si>
  <si>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</si>
  <si>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</si>
  <si>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</si>
  <si>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</si>
  <si>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</si>
  <si>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</si>
  <si>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</si>
  <si>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</si>
  <si>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</si>
  <si>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</si>
  <si>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17.07.2018</t>
  </si>
  <si>
    <r>
      <t xml:space="preserve">станом на 17.07.2018р.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</si>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</sst>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1.9"/>
      <color indexed="8"/>
      <name val="Times New Roman"/>
      <family val="1"/>
    </font>
    <font>
      <sz val="3.55"/>
      <color indexed="8"/>
      <name val="Times New Roman"/>
      <family val="1"/>
    </font>
    <font>
      <sz val="6.3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 val="autoZero"/>
        <c:auto val="0"/>
        <c:lblOffset val="100"/>
        <c:tickLblSkip val="1"/>
        <c:noMultiLvlLbl val="0"/>
      </c:catAx>
      <c:valAx>
        <c:axId val="112259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169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 val="autoZero"/>
        <c:auto val="0"/>
        <c:lblOffset val="100"/>
        <c:tickLblSkip val="1"/>
        <c:noMultiLvlLbl val="0"/>
      </c:catAx>
      <c:valAx>
        <c:axId val="368903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2509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0"/>
        <c:lblOffset val="100"/>
        <c:tickLblSkip val="1"/>
        <c:noMultiLvlLbl val="0"/>
      </c:catAx>
      <c:valAx>
        <c:axId val="353302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7790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 val="autoZero"/>
        <c:auto val="0"/>
        <c:lblOffset val="100"/>
        <c:tickLblSkip val="1"/>
        <c:noMultiLvlLbl val="0"/>
      </c:catAx>
      <c:valAx>
        <c:axId val="431744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364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0"/>
        <c:lblOffset val="100"/>
        <c:tickLblSkip val="1"/>
        <c:noMultiLvlLbl val="0"/>
      </c:catAx>
      <c:valAx>
        <c:axId val="747269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0"/>
        <c:lblOffset val="100"/>
        <c:tickLblSkip val="1"/>
        <c:noMultiLvlLbl val="0"/>
      </c:catAx>
      <c:valAx>
        <c:axId val="130820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3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 val="autoZero"/>
        <c:auto val="0"/>
        <c:lblOffset val="100"/>
        <c:tickLblSkip val="1"/>
        <c:noMultiLvlLbl val="0"/>
      </c:catAx>
      <c:valAx>
        <c:axId val="388557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157440"/>
        <c:axId val="60308097"/>
      </c:bar3D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57440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01962"/>
        <c:axId val="53117659"/>
      </c:bar3D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96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862 899,5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-84 834,9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-45 312,6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96</v>
      </c>
      <c r="S1" s="145"/>
      <c r="T1" s="145"/>
      <c r="U1" s="145"/>
      <c r="V1" s="145"/>
      <c r="W1" s="146"/>
    </row>
    <row r="2" spans="1:23" ht="15" thickBot="1">
      <c r="A2" s="147" t="s">
        <v>97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18">
        <v>2</v>
      </c>
      <c r="V21" s="119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18">
        <v>0</v>
      </c>
      <c r="V22" s="119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3">
        <v>0</v>
      </c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5">
        <f>SUM(U4:U23)</f>
        <v>3</v>
      </c>
      <c r="V24" s="136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43282</v>
      </c>
      <c r="S29" s="138">
        <v>1.88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43282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103</v>
      </c>
      <c r="S1" s="145"/>
      <c r="T1" s="145"/>
      <c r="U1" s="145"/>
      <c r="V1" s="145"/>
      <c r="W1" s="146"/>
    </row>
    <row r="2" spans="1:23" ht="15" thickBot="1">
      <c r="A2" s="147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106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5613.245454545455</v>
      </c>
      <c r="R4" s="94">
        <v>0</v>
      </c>
      <c r="S4" s="95">
        <v>0</v>
      </c>
      <c r="T4" s="96">
        <v>1486.2</v>
      </c>
      <c r="U4" s="155">
        <v>0</v>
      </c>
      <c r="V4" s="156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5613.2</v>
      </c>
      <c r="R5" s="69">
        <v>10</v>
      </c>
      <c r="S5" s="65">
        <v>0</v>
      </c>
      <c r="T5" s="70">
        <v>0</v>
      </c>
      <c r="U5" s="118">
        <v>0</v>
      </c>
      <c r="V5" s="119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5613.2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5613.2</v>
      </c>
      <c r="R7" s="71">
        <v>0</v>
      </c>
      <c r="S7" s="72">
        <v>0</v>
      </c>
      <c r="T7" s="73">
        <v>10.9</v>
      </c>
      <c r="U7" s="139">
        <v>0</v>
      </c>
      <c r="V7" s="140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5613.2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5613.2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5613.2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5613.2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5613.2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5613.2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5613.2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5613.2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5613.2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5613.2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5613.2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5613.2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5613.2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5613.2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5613.2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5613.2</v>
      </c>
      <c r="R23" s="102"/>
      <c r="S23" s="103"/>
      <c r="T23" s="104"/>
      <c r="U23" s="118"/>
      <c r="V23" s="119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5613.2</v>
      </c>
      <c r="R24" s="102"/>
      <c r="S24" s="103"/>
      <c r="T24" s="104"/>
      <c r="U24" s="118"/>
      <c r="V24" s="119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5613.2</v>
      </c>
      <c r="R25" s="98"/>
      <c r="S25" s="99"/>
      <c r="T25" s="100"/>
      <c r="U25" s="133"/>
      <c r="V25" s="134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41115.9</v>
      </c>
      <c r="C26" s="85">
        <f t="shared" si="4"/>
        <v>372.34</v>
      </c>
      <c r="D26" s="107">
        <f t="shared" si="4"/>
        <v>372.34</v>
      </c>
      <c r="E26" s="107">
        <f t="shared" si="4"/>
        <v>0</v>
      </c>
      <c r="F26" s="85">
        <f t="shared" si="4"/>
        <v>1616.9</v>
      </c>
      <c r="G26" s="85">
        <f t="shared" si="4"/>
        <v>3801.6</v>
      </c>
      <c r="H26" s="85">
        <f t="shared" si="4"/>
        <v>11981.779999999999</v>
      </c>
      <c r="I26" s="85">
        <f t="shared" si="4"/>
        <v>354.9</v>
      </c>
      <c r="J26" s="85">
        <f t="shared" si="4"/>
        <v>299.5</v>
      </c>
      <c r="K26" s="85">
        <f t="shared" si="4"/>
        <v>608.6</v>
      </c>
      <c r="L26" s="85">
        <f t="shared" si="4"/>
        <v>1192.5</v>
      </c>
      <c r="M26" s="84">
        <f t="shared" si="4"/>
        <v>401.67999999999944</v>
      </c>
      <c r="N26" s="84">
        <f t="shared" si="4"/>
        <v>61745.700000000004</v>
      </c>
      <c r="O26" s="84">
        <f t="shared" si="4"/>
        <v>132000</v>
      </c>
      <c r="P26" s="86">
        <f>N26/O26</f>
        <v>0.4677704545454546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35">
        <f>SUM(U4:U25)</f>
        <v>1</v>
      </c>
      <c r="V26" s="136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 t="s">
        <v>33</v>
      </c>
      <c r="S29" s="123"/>
      <c r="T29" s="123"/>
      <c r="U29" s="12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 t="s">
        <v>29</v>
      </c>
      <c r="S30" s="137"/>
      <c r="T30" s="137"/>
      <c r="U30" s="137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>
        <v>43298</v>
      </c>
      <c r="S31" s="138">
        <v>1.88</v>
      </c>
      <c r="T31" s="138"/>
      <c r="U31" s="138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6"/>
      <c r="S32" s="138"/>
      <c r="T32" s="138"/>
      <c r="U32" s="138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0" t="s">
        <v>45</v>
      </c>
      <c r="T34" s="121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2" t="s">
        <v>40</v>
      </c>
      <c r="T35" s="122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30</v>
      </c>
      <c r="S39" s="123"/>
      <c r="T39" s="123"/>
      <c r="U39" s="12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 t="s">
        <v>31</v>
      </c>
      <c r="S40" s="124"/>
      <c r="T40" s="124"/>
      <c r="U40" s="124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>
        <v>43298</v>
      </c>
      <c r="S41" s="127">
        <v>1083.8231599999983</v>
      </c>
      <c r="T41" s="128"/>
      <c r="U41" s="129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6"/>
      <c r="S42" s="130"/>
      <c r="T42" s="131"/>
      <c r="U42" s="132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108</v>
      </c>
      <c r="P27" s="171"/>
    </row>
    <row r="28" spans="1:16" ht="30.75" customHeight="1">
      <c r="A28" s="161"/>
      <c r="B28" s="44" t="s">
        <v>104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7778.01</v>
      </c>
      <c r="N29" s="47">
        <f>M29-L29</f>
        <v>-14251.019999999999</v>
      </c>
      <c r="O29" s="172">
        <f>липень!S31</f>
        <v>1.88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509113.56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103397.23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140634.31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16817.85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59381.11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23504.320000000018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862899.5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2018-07-17T09:03:10Z</dcterms:modified>
  <cp:category/>
  <cp:version/>
  <cp:contentType/>
  <cp:contentStatus/>
</cp:coreProperties>
</file>